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575"/>
  </bookViews>
  <sheets>
    <sheet name="申請書" sheetId="1" r:id="rId1"/>
    <sheet name="Sheet2" sheetId="2" state="hidden" r:id="rId2"/>
  </sheets>
  <definedNames>
    <definedName name="_xlnm.Print_Area" localSheetId="0">申請書!$A$1:$G$39</definedName>
  </definedNames>
  <calcPr calcId="144525"/>
</workbook>
</file>

<file path=xl/comments1.xml><?xml version="1.0" encoding="utf-8"?>
<comments xmlns="http://schemas.openxmlformats.org/spreadsheetml/2006/main">
  <authors>
    <author>tamspo</author>
  </authors>
  <commentList>
    <comment ref="D24" authorId="0">
      <text>
        <r>
          <rPr>
            <sz val="12"/>
            <rFont val="MS P ゴシック"/>
            <charset val="128"/>
          </rPr>
          <t>構成員数を入力ください。</t>
        </r>
      </text>
    </comment>
    <comment ref="C32" authorId="0">
      <text>
        <r>
          <rPr>
            <sz val="14"/>
            <rFont val="MS P ゴシック"/>
            <charset val="128"/>
          </rPr>
          <t>⇑</t>
        </r>
        <r>
          <rPr>
            <sz val="11"/>
            <rFont val="MS P ゴシック"/>
            <charset val="128"/>
          </rPr>
          <t>有無を選択ください</t>
        </r>
      </text>
    </comment>
  </commentList>
</comments>
</file>

<file path=xl/sharedStrings.xml><?xml version="1.0" encoding="utf-8"?>
<sst xmlns="http://schemas.openxmlformats.org/spreadsheetml/2006/main" count="37" uniqueCount="28">
  <si>
    <t>令和8年度 (一社）丹波市スポーツ協会　活動団体補助金交付申請書</t>
  </si>
  <si>
    <t>申請日</t>
  </si>
  <si>
    <t>　</t>
  </si>
  <si>
    <t>一般社団法人丹波市スポーツ協会</t>
  </si>
  <si>
    <t>　代表理事　山内　佳子　様</t>
  </si>
  <si>
    <t>申請者</t>
  </si>
  <si>
    <t>住　所</t>
  </si>
  <si>
    <t>団体名</t>
  </si>
  <si>
    <t>代表者</t>
  </si>
  <si>
    <t>（一社）丹波市スポーツ協会活動団体補助金を交付願いたく、次の通り申請します。</t>
  </si>
  <si>
    <t>申請額</t>
  </si>
  <si>
    <t>円</t>
  </si>
  <si>
    <t>≪内訳≫</t>
  </si>
  <si>
    <t>平等割</t>
  </si>
  <si>
    <t>人数割　</t>
  </si>
  <si>
    <t>（構成員数</t>
  </si>
  <si>
    <t>名）</t>
  </si>
  <si>
    <t>100人以下</t>
  </si>
  <si>
    <t>101～200人</t>
  </si>
  <si>
    <t>201人以上</t>
  </si>
  <si>
    <t>加算額</t>
  </si>
  <si>
    <t>Ａ　中体連に協力　20,000円</t>
  </si>
  <si>
    <t>Ｂ　市民スポーツ大会以外を主催　10,000円</t>
  </si>
  <si>
    <t>◎添付書類</t>
  </si>
  <si>
    <t>総会資料　団体調書</t>
  </si>
  <si>
    <t>構成員数</t>
  </si>
  <si>
    <t>有</t>
  </si>
  <si>
    <t>無</t>
  </si>
</sst>
</file>

<file path=xl/styles.xml><?xml version="1.0" encoding="utf-8"?>
<styleSheet xmlns="http://schemas.openxmlformats.org/spreadsheetml/2006/main">
  <numFmts count="3">
    <numFmt numFmtId="176" formatCode="_-&quot;\&quot;* #,##0_-\ ;\-&quot;\&quot;* #,##0_-\ ;_-&quot;\&quot;* &quot;-&quot;??_-\ ;_-@_-"/>
    <numFmt numFmtId="177" formatCode="_ * #,##0_ ;_ * \-#,##0_ ;_ * &quot;-&quot;??_ ;_ @_ "/>
    <numFmt numFmtId="178" formatCode="_-&quot;\&quot;* #,##0.00_-\ ;\-&quot;\&quot;* #,##0.00_-\ ;_-&quot;\&quot;* &quot;-&quot;??_-\ ;_-@_-"/>
  </numFmts>
  <fonts count="26">
    <font>
      <sz val="11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sz val="11"/>
      <color theme="1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00610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2"/>
      <name val="MS P ゴシック"/>
      <charset val="128"/>
    </font>
    <font>
      <sz val="14"/>
      <name val="MS P ゴシック"/>
      <charset val="128"/>
    </font>
    <font>
      <sz val="11"/>
      <name val="MS P 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38" fontId="1" fillId="0" borderId="1" xfId="1" applyFont="1" applyBorder="1" applyProtection="1">
      <alignment vertical="center"/>
    </xf>
    <xf numFmtId="0" fontId="0" fillId="0" borderId="0" xfId="0" applyFont="1">
      <alignment vertical="center"/>
    </xf>
    <xf numFmtId="38" fontId="0" fillId="0" borderId="2" xfId="1" applyFont="1" applyBorder="1" applyProtection="1">
      <alignment vertical="center"/>
    </xf>
    <xf numFmtId="38" fontId="0" fillId="0" borderId="0" xfId="1" applyFont="1" applyBorder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0" fillId="0" borderId="0" xfId="0" applyFont="1" applyAlignment="1" applyProtection="1">
      <alignment horizontal="centerContinuous" vertical="center"/>
      <protection locked="0"/>
    </xf>
    <xf numFmtId="0" fontId="0" fillId="0" borderId="0" xfId="0" applyFont="1" applyAlignment="1" applyProtection="1">
      <alignment horizontal="left" vertical="center" indent="1"/>
      <protection locked="0"/>
    </xf>
    <xf numFmtId="58" fontId="0" fillId="0" borderId="0" xfId="0" applyNumberFormat="1" applyFo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horizontal="right" vertical="center" indent="1"/>
    </xf>
    <xf numFmtId="38" fontId="0" fillId="0" borderId="0" xfId="1" applyFont="1" applyProtection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indent="6"/>
    </xf>
    <xf numFmtId="0" fontId="0" fillId="0" borderId="0" xfId="0" applyFont="1" applyAlignment="1" applyProtection="1">
      <alignment horizontal="right" vertical="center" indent="1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 vertical="center" indent="3"/>
      <protection locked="0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1">
    <dxf>
      <fill>
        <patternFill patternType="solid">
          <bgColor theme="7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5"/>
  <sheetViews>
    <sheetView tabSelected="1" zoomScaleSheetLayoutView="112" topLeftCell="A3" workbookViewId="0">
      <selection activeCell="F12" sqref="F12:G12"/>
    </sheetView>
  </sheetViews>
  <sheetFormatPr defaultColWidth="9" defaultRowHeight="18.75" outlineLevelCol="7"/>
  <cols>
    <col min="1" max="1" width="2.875" style="6" customWidth="1"/>
    <col min="2" max="2" width="9.75" style="6" customWidth="1"/>
    <col min="3" max="3" width="11.375" style="6" customWidth="1"/>
    <col min="4" max="4" width="13" style="6" customWidth="1"/>
    <col min="5" max="5" width="7.125" style="6" customWidth="1"/>
    <col min="6" max="6" width="9" style="6"/>
    <col min="7" max="7" width="20.875" style="6" customWidth="1"/>
    <col min="8" max="16384" width="9" style="6"/>
  </cols>
  <sheetData>
    <row r="2" ht="19.5" spans="1:8">
      <c r="A2" s="7" t="s">
        <v>0</v>
      </c>
      <c r="B2" s="7"/>
      <c r="C2" s="7"/>
      <c r="D2" s="7"/>
      <c r="E2" s="7"/>
      <c r="F2" s="7"/>
      <c r="G2" s="7"/>
      <c r="H2" s="8"/>
    </row>
    <row r="3" ht="19.5" spans="1:8">
      <c r="A3" s="7"/>
      <c r="B3" s="7"/>
      <c r="C3" s="7"/>
      <c r="D3" s="7"/>
      <c r="E3" s="7"/>
      <c r="F3" s="7"/>
      <c r="G3" s="7"/>
      <c r="H3" s="8"/>
    </row>
    <row r="4" spans="6:7">
      <c r="F4" s="9" t="s">
        <v>1</v>
      </c>
      <c r="G4" s="10"/>
    </row>
    <row r="5" spans="8:8">
      <c r="H5" s="6" t="s">
        <v>2</v>
      </c>
    </row>
    <row r="6" spans="2:2">
      <c r="B6" s="6" t="s">
        <v>3</v>
      </c>
    </row>
    <row r="7" spans="2:2">
      <c r="B7" s="6" t="s">
        <v>4</v>
      </c>
    </row>
    <row r="9" spans="4:4">
      <c r="D9" s="11" t="s">
        <v>5</v>
      </c>
    </row>
    <row r="10" spans="5:7">
      <c r="E10" s="6" t="s">
        <v>6</v>
      </c>
      <c r="F10" s="12"/>
      <c r="G10" s="12"/>
    </row>
    <row r="11" spans="5:7">
      <c r="E11" s="6" t="s">
        <v>7</v>
      </c>
      <c r="F11" s="12"/>
      <c r="G11" s="12"/>
    </row>
    <row r="12" ht="21" customHeight="1" spans="5:7">
      <c r="E12" s="6" t="s">
        <v>8</v>
      </c>
      <c r="F12" s="12"/>
      <c r="G12" s="12"/>
    </row>
    <row r="15" spans="1:8">
      <c r="A15" s="8" t="s">
        <v>9</v>
      </c>
      <c r="B15" s="8"/>
      <c r="C15" s="8"/>
      <c r="D15" s="8"/>
      <c r="E15" s="8"/>
      <c r="F15" s="8"/>
      <c r="G15" s="8"/>
      <c r="H15" s="8"/>
    </row>
    <row r="17" ht="24.75" spans="3:6">
      <c r="C17" s="1" t="s">
        <v>10</v>
      </c>
      <c r="D17" s="2">
        <f>D20+D22+D29</f>
        <v>20000</v>
      </c>
      <c r="E17" s="1" t="s">
        <v>11</v>
      </c>
      <c r="F17" s="3"/>
    </row>
    <row r="18" ht="19.5" spans="3:6">
      <c r="C18" s="3"/>
      <c r="D18" s="3"/>
      <c r="E18" s="3"/>
      <c r="F18" s="3"/>
    </row>
    <row r="19" spans="3:6">
      <c r="C19" s="3" t="s">
        <v>12</v>
      </c>
      <c r="D19" s="3"/>
      <c r="E19" s="3"/>
      <c r="F19" s="3"/>
    </row>
    <row r="20" ht="19.5" spans="3:6">
      <c r="C20" s="13" t="s">
        <v>13</v>
      </c>
      <c r="D20" s="4">
        <v>20000</v>
      </c>
      <c r="E20" s="3" t="s">
        <v>11</v>
      </c>
      <c r="F20" s="3"/>
    </row>
    <row r="21" spans="3:6">
      <c r="C21" s="3"/>
      <c r="D21" s="14"/>
      <c r="E21" s="3"/>
      <c r="F21" s="3"/>
    </row>
    <row r="22" ht="19.5" spans="3:6">
      <c r="C22" s="15" t="s">
        <v>14</v>
      </c>
      <c r="D22" s="4">
        <f>Sheet2!C3</f>
        <v>0</v>
      </c>
      <c r="E22" s="3" t="s">
        <v>11</v>
      </c>
      <c r="F22" s="3"/>
    </row>
    <row r="23" spans="3:6">
      <c r="C23" s="3"/>
      <c r="D23" s="3"/>
      <c r="E23" s="3"/>
      <c r="F23" s="3"/>
    </row>
    <row r="24" spans="3:6">
      <c r="C24" s="3" t="s">
        <v>15</v>
      </c>
      <c r="D24" s="6"/>
      <c r="E24" s="3" t="s">
        <v>16</v>
      </c>
      <c r="F24" s="3"/>
    </row>
    <row r="25" spans="3:6">
      <c r="C25" s="16" t="s">
        <v>17</v>
      </c>
      <c r="D25" s="16"/>
      <c r="E25" s="14">
        <v>45000</v>
      </c>
      <c r="F25" s="3" t="s">
        <v>11</v>
      </c>
    </row>
    <row r="26" spans="3:6">
      <c r="C26" s="16" t="s">
        <v>18</v>
      </c>
      <c r="D26" s="3"/>
      <c r="E26" s="14">
        <v>55000</v>
      </c>
      <c r="F26" s="3" t="s">
        <v>11</v>
      </c>
    </row>
    <row r="27" spans="3:6">
      <c r="C27" s="16" t="s">
        <v>19</v>
      </c>
      <c r="D27" s="3"/>
      <c r="E27" s="14">
        <v>65000</v>
      </c>
      <c r="F27" s="3" t="s">
        <v>11</v>
      </c>
    </row>
    <row r="28" ht="18" customHeight="1" spans="3:6">
      <c r="C28" s="3"/>
      <c r="D28" s="3"/>
      <c r="E28" s="3"/>
      <c r="F28" s="3"/>
    </row>
    <row r="29" ht="19.5" spans="3:6">
      <c r="C29" s="13" t="s">
        <v>20</v>
      </c>
      <c r="D29" s="4">
        <f>Sheet2!C11</f>
        <v>0</v>
      </c>
      <c r="E29" s="3" t="s">
        <v>11</v>
      </c>
      <c r="F29" s="3"/>
    </row>
    <row r="30" spans="3:8">
      <c r="C30" s="17"/>
      <c r="D30" s="18" t="s">
        <v>21</v>
      </c>
      <c r="E30" s="18"/>
      <c r="F30" s="18"/>
      <c r="G30" s="12"/>
      <c r="H30" s="12"/>
    </row>
    <row r="31" spans="3:8">
      <c r="C31" s="17"/>
      <c r="D31" s="18" t="s">
        <v>22</v>
      </c>
      <c r="E31" s="18"/>
      <c r="F31" s="18"/>
      <c r="G31" s="12"/>
      <c r="H31" s="12"/>
    </row>
    <row r="32" spans="3:6">
      <c r="C32" s="3"/>
      <c r="D32" s="3"/>
      <c r="E32" s="3"/>
      <c r="F32" s="3"/>
    </row>
    <row r="33" spans="3:6">
      <c r="C33" s="3"/>
      <c r="D33" s="3"/>
      <c r="E33" s="3"/>
      <c r="F33" s="3"/>
    </row>
    <row r="34" spans="3:6">
      <c r="C34" s="3" t="s">
        <v>23</v>
      </c>
      <c r="D34" s="3"/>
      <c r="E34" s="3"/>
      <c r="F34" s="3"/>
    </row>
    <row r="35" spans="3:3">
      <c r="C35" s="19" t="s">
        <v>24</v>
      </c>
    </row>
  </sheetData>
  <sheetProtection sheet="1" formatCells="0" formatColumns="0" formatRows="0" insertRows="0" insertColumns="0" deleteColumns="0" deleteRows="0"/>
  <mergeCells count="3">
    <mergeCell ref="F10:G10"/>
    <mergeCell ref="F11:G11"/>
    <mergeCell ref="F12:G12"/>
  </mergeCells>
  <conditionalFormatting sqref="G4">
    <cfRule type="containsBlanks" dxfId="0" priority="1">
      <formula>LEN(TRIM(G4))=0</formula>
    </cfRule>
  </conditionalFormatting>
  <conditionalFormatting sqref="C30:C31">
    <cfRule type="containsBlanks" dxfId="0" priority="4">
      <formula>LEN(TRIM(C30))=0</formula>
    </cfRule>
  </conditionalFormatting>
  <conditionalFormatting sqref="F10:G12 D24">
    <cfRule type="containsBlanks" dxfId="0" priority="3">
      <formula>LEN(TRIM(D10))=0</formula>
    </cfRule>
  </conditionalFormatting>
  <dataValidations count="1">
    <dataValidation type="list" allowBlank="1" showInputMessage="1" showErrorMessage="1" sqref="C30:C31">
      <formula1>Sheet2!$B$13:$B$14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4"/>
  <sheetViews>
    <sheetView workbookViewId="0">
      <selection activeCell="L12" sqref="L12"/>
    </sheetView>
  </sheetViews>
  <sheetFormatPr defaultColWidth="9" defaultRowHeight="18.75" outlineLevelCol="2"/>
  <cols>
    <col min="3" max="3" width="12.5" customWidth="1"/>
  </cols>
  <sheetData>
    <row r="1" ht="24.75" spans="2:3">
      <c r="B1" s="1" t="s">
        <v>10</v>
      </c>
      <c r="C1" s="2">
        <f>申請書!D17+C3+C11</f>
        <v>20000</v>
      </c>
    </row>
    <row r="2" ht="19.5"/>
    <row r="3" ht="19.5" spans="2:3">
      <c r="B3" s="3" t="s">
        <v>14</v>
      </c>
      <c r="C3" s="4">
        <f>IF(申請書!D24="",0,VLOOKUP(C5,Sheet2!$B$6:$C$8,2,1))</f>
        <v>0</v>
      </c>
    </row>
    <row r="4" spans="2:3">
      <c r="B4" s="3"/>
      <c r="C4" s="5"/>
    </row>
    <row r="5" spans="2:3">
      <c r="B5" t="s">
        <v>25</v>
      </c>
      <c r="C5">
        <f>申請書!D24</f>
        <v>0</v>
      </c>
    </row>
    <row r="6" spans="2:3">
      <c r="B6">
        <v>1</v>
      </c>
      <c r="C6">
        <v>45000</v>
      </c>
    </row>
    <row r="7" spans="2:3">
      <c r="B7">
        <v>101</v>
      </c>
      <c r="C7">
        <v>55000</v>
      </c>
    </row>
    <row r="8" spans="2:3">
      <c r="B8">
        <v>201</v>
      </c>
      <c r="C8">
        <v>65000</v>
      </c>
    </row>
    <row r="11" ht="19.5" spans="2:3">
      <c r="B11" s="3" t="s">
        <v>20</v>
      </c>
      <c r="C11" s="4">
        <f>IF(申請書!$C$30=$B$13,20000,0)+IF(申請書!$C$31=$B$13,10000,0)</f>
        <v>0</v>
      </c>
    </row>
    <row r="12" spans="2:3">
      <c r="B12" s="3"/>
      <c r="C12" s="5"/>
    </row>
    <row r="13" spans="2:2">
      <c r="B13" t="s">
        <v>26</v>
      </c>
    </row>
    <row r="14" spans="2:2">
      <c r="B14" t="s">
        <v>27</v>
      </c>
    </row>
  </sheetData>
  <sheetProtection algorithmName="SHA-512" hashValue="6+uPuptx6Rl5qPLjkSpLVP5WQSyFEQsdkKA5oPM9zPSJqU67/rM6gTfU7cZ68qgZY/F6c0OsRdnXT1nLRMF6aA==" saltValue="c7lO5llk+YVgdj1SelNzUg==" spinCount="100000" sheet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申請書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tamspo</dc:creator>
  <cp:lastModifiedBy>user</cp:lastModifiedBy>
  <dcterms:created xsi:type="dcterms:W3CDTF">2023-07-03T07:00:00Z</dcterms:created>
  <cp:lastPrinted>2024-08-06T04:37:00Z</cp:lastPrinted>
  <dcterms:modified xsi:type="dcterms:W3CDTF">2026-06-05T00:14:34Z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